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51-1_Kitaplaner\KITA-NET, Öffentlichkeitsarbeit\Web\"/>
    </mc:Choice>
  </mc:AlternateContent>
  <bookViews>
    <workbookView xWindow="120" yWindow="645" windowWidth="20370" windowHeight="11955"/>
  </bookViews>
  <sheets>
    <sheet name="Berechnungstabelle" sheetId="1" r:id="rId1"/>
  </sheets>
  <definedNames>
    <definedName name="_xlnm.Print_Titles" localSheetId="0">Berechnungstabelle!$1:$5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G55" i="1"/>
  <c r="G14" i="1" l="1"/>
  <c r="G56" i="1" l="1"/>
  <c r="H56" i="1"/>
  <c r="H51" i="1"/>
  <c r="G51" i="1"/>
  <c r="J59" i="1" l="1"/>
  <c r="G21" i="1" l="1"/>
  <c r="H21" i="1"/>
  <c r="J23" i="1" l="1"/>
  <c r="G22" i="1" s="1"/>
  <c r="G23" i="1" s="1"/>
  <c r="G30" i="1" l="1"/>
  <c r="G57" i="1" s="1"/>
  <c r="K23" i="1"/>
  <c r="H22" i="1" s="1"/>
  <c r="H23" i="1" s="1"/>
  <c r="H30" i="1" l="1"/>
  <c r="H57" i="1" s="1"/>
  <c r="G58" i="1" s="1"/>
  <c r="J58" i="1" l="1"/>
  <c r="K58" i="1"/>
  <c r="G59" i="1" l="1"/>
  <c r="G60" i="1" s="1"/>
</calcChain>
</file>

<file path=xl/comments1.xml><?xml version="1.0" encoding="utf-8"?>
<comments xmlns="http://schemas.openxmlformats.org/spreadsheetml/2006/main">
  <authors>
    <author>Trott, Michaela (51-24)</author>
  </authors>
  <commentList>
    <comment ref="C37" authorId="0" shapeId="0">
      <text>
        <r>
          <rPr>
            <b/>
            <u/>
            <sz val="9"/>
            <color indexed="81"/>
            <rFont val="Segoe UI"/>
            <family val="2"/>
          </rPr>
          <t xml:space="preserve">Bitte beachten:
</t>
        </r>
        <r>
          <rPr>
            <sz val="9"/>
            <color indexed="81"/>
            <rFont val="Segoe UI"/>
            <charset val="1"/>
          </rPr>
          <t xml:space="preserve">
Kinderzuschlag ist lediglich im Zeitraum </t>
        </r>
        <r>
          <rPr>
            <b/>
            <sz val="9"/>
            <color indexed="81"/>
            <rFont val="Segoe UI"/>
            <family val="2"/>
          </rPr>
          <t>August 2019 bis Juli 2020</t>
        </r>
        <r>
          <rPr>
            <sz val="9"/>
            <color indexed="81"/>
            <rFont val="Segoe UI"/>
            <charset val="1"/>
          </rPr>
          <t xml:space="preserve"> nicht zum Einkommen hinzuzurechnen!
In Zeiten davor und danach zählt der </t>
        </r>
        <r>
          <rPr>
            <b/>
            <sz val="9"/>
            <color indexed="81"/>
            <rFont val="Segoe UI"/>
            <family val="2"/>
          </rPr>
          <t>für jedes im Haushalt lebende Kind gewährte Kinderzuschlag</t>
        </r>
        <r>
          <rPr>
            <sz val="9"/>
            <color indexed="81"/>
            <rFont val="Segoe UI"/>
            <charset val="1"/>
          </rPr>
          <t xml:space="preserve"> zum elternbeitragsrechtlich relevanten Einkommen.</t>
        </r>
      </text>
    </comment>
    <comment ref="C45" authorId="0" shapeId="0">
      <text>
        <r>
          <rPr>
            <b/>
            <u/>
            <sz val="9"/>
            <color indexed="81"/>
            <rFont val="Segoe UI"/>
            <family val="2"/>
          </rPr>
          <t>Bitte beachten:</t>
        </r>
        <r>
          <rPr>
            <sz val="9"/>
            <color indexed="81"/>
            <rFont val="Segoe UI"/>
            <family val="2"/>
          </rPr>
          <t xml:space="preserve">
Bei Pensionären ist kein 10%iger Zuschlag hinzuzurechnen</t>
        </r>
      </text>
    </comment>
    <comment ref="D50" authorId="0" shapeId="0">
      <text>
        <r>
          <rPr>
            <sz val="9"/>
            <color indexed="81"/>
            <rFont val="Segoe UI"/>
            <family val="2"/>
          </rPr>
          <t xml:space="preserve">"Sonstiges" bitte benennen
</t>
        </r>
      </text>
    </comment>
  </commentList>
</comments>
</file>

<file path=xl/sharedStrings.xml><?xml version="1.0" encoding="utf-8"?>
<sst xmlns="http://schemas.openxmlformats.org/spreadsheetml/2006/main" count="101" uniqueCount="93">
  <si>
    <t>Ermittlung des maßgeblichen Elterneinkommens</t>
  </si>
  <si>
    <t>Elternteil 1</t>
  </si>
  <si>
    <t>Elternteil 2</t>
  </si>
  <si>
    <t xml:space="preserve">Einkommen des Jahres </t>
  </si>
  <si>
    <t>Mutter</t>
  </si>
  <si>
    <t>Vater</t>
  </si>
  <si>
    <t>Hinweis:</t>
  </si>
  <si>
    <t>Eine Änderung oder erstmalige Festsetzung von Elternbeiträgen ist innerhalb von 4 Jahren nach Ablauf des Jahres zulässig, in dem eine Elternbeitragspflicht bestanden hat, vgl. § 169 Abs. 2 S. 1 AO i.V.m. § 12 Abs. 1 Nr. 4b KAG NRW.</t>
  </si>
  <si>
    <r>
      <t xml:space="preserve">Die rückwirkende Beitragsanpassung für o.a. Jahr ist demzufolge noch bis </t>
    </r>
    <r>
      <rPr>
        <b/>
        <u/>
        <sz val="10"/>
        <color theme="1"/>
        <rFont val="Arial"/>
        <family val="2"/>
      </rPr>
      <t>Ablauf des Jahres</t>
    </r>
  </si>
  <si>
    <t>möglich.</t>
  </si>
  <si>
    <t>Berechnungsgrundlage</t>
  </si>
  <si>
    <t>1.</t>
  </si>
  <si>
    <t>Einnahmen</t>
  </si>
  <si>
    <t>1.1</t>
  </si>
  <si>
    <r>
      <t xml:space="preserve">Bruttoarbeitslohn
</t>
    </r>
    <r>
      <rPr>
        <sz val="8"/>
        <color theme="1"/>
        <rFont val="Arial"/>
        <family val="2"/>
      </rPr>
      <t>Gesamtbruttojahreseinkommen
inkl. ggf. steuerfreier Einkünfte</t>
    </r>
  </si>
  <si>
    <t>1.2</t>
  </si>
  <si>
    <r>
      <t xml:space="preserve">Werbungskosten
</t>
    </r>
    <r>
      <rPr>
        <sz val="8"/>
        <color theme="1"/>
        <rFont val="Arial"/>
        <family val="2"/>
      </rPr>
      <t>Pauschale bis 2021 i.H.v. 1.000,00 EUR, ab 2022 i.H.v. 1.200,00 EUR und ab 2023 i.H.v. 1.230,00 EUR, höhere Werbungskosten sind anhand des Steuerbescheids nachzuweisen</t>
    </r>
  </si>
  <si>
    <t>1.3</t>
  </si>
  <si>
    <t>Zwischensumme (1.1 und 1.2)</t>
  </si>
  <si>
    <t>1.4</t>
  </si>
  <si>
    <r>
      <t xml:space="preserve">10%iger Zuschlag auf das um die Werbungskosten reduzierte Einkommen
</t>
    </r>
    <r>
      <rPr>
        <sz val="8"/>
        <color theme="1"/>
        <rFont val="Arial"/>
        <family val="2"/>
      </rPr>
      <t>Beamte usw.</t>
    </r>
  </si>
  <si>
    <t>1.5</t>
  </si>
  <si>
    <t>anrechenbares Einkommen (1.3 und 1.4)</t>
  </si>
  <si>
    <t>1.6</t>
  </si>
  <si>
    <r>
      <t xml:space="preserve">Einkünfte aus selbstständiger Tätigkeit
</t>
    </r>
    <r>
      <rPr>
        <sz val="8"/>
        <color theme="1"/>
        <rFont val="Arial"/>
        <family val="2"/>
      </rPr>
      <t>nachzuweisen anhand des Steuerbescheids</t>
    </r>
  </si>
  <si>
    <t>1.7</t>
  </si>
  <si>
    <r>
      <t xml:space="preserve">Einkünfte aus Gewerbebetrieb
</t>
    </r>
    <r>
      <rPr>
        <sz val="8"/>
        <color theme="1"/>
        <rFont val="Arial"/>
        <family val="2"/>
      </rPr>
      <t>nachzuweisen anhand des Steuerbescheids</t>
    </r>
  </si>
  <si>
    <t>1.8</t>
  </si>
  <si>
    <r>
      <t xml:space="preserve">Einkünfte aus Land- und Forstwirtschaft
</t>
    </r>
    <r>
      <rPr>
        <sz val="8"/>
        <color theme="1"/>
        <rFont val="Arial"/>
        <family val="2"/>
      </rPr>
      <t>nachzuweisen anhand des Steuerbescheids</t>
    </r>
  </si>
  <si>
    <t>1.9</t>
  </si>
  <si>
    <r>
      <t xml:space="preserve">Einkünfte aus Vermietung und Verpachtung
</t>
    </r>
    <r>
      <rPr>
        <sz val="8"/>
        <color theme="1"/>
        <rFont val="Arial"/>
        <family val="2"/>
      </rPr>
      <t>nachzuweisen anhand des Steuerbescheids</t>
    </r>
  </si>
  <si>
    <t>1.10</t>
  </si>
  <si>
    <t>a</t>
  </si>
  <si>
    <r>
      <t xml:space="preserve">Einnahmen aus Kapitalvermögen
</t>
    </r>
    <r>
      <rPr>
        <sz val="8"/>
        <color theme="1"/>
        <rFont val="Arial"/>
        <family val="2"/>
      </rPr>
      <t>nachzuweisen anhand des Steuerbescheids / Steuerbescheinigung d. Bank f. Kapitalerträge</t>
    </r>
  </si>
  <si>
    <t>b</t>
  </si>
  <si>
    <r>
      <t xml:space="preserve">Sparerpauschbetrag
</t>
    </r>
    <r>
      <rPr>
        <sz val="8"/>
        <color theme="1"/>
        <rFont val="Arial"/>
        <family val="2"/>
      </rPr>
      <t>abzugsfähig zu 1.10 a - für Ledige bis 2022 i.H.v. max. 801,00 EUR, ab 2023 i.H.v. max.1.000,00 EUR, bei Verheirateten verdoppeln sich die Beträge entsprechend</t>
    </r>
  </si>
  <si>
    <t>1.11</t>
  </si>
  <si>
    <t>Zwischensumme (1.5 bis 1.10 b)</t>
  </si>
  <si>
    <t>2.</t>
  </si>
  <si>
    <t>sonstige Einnahmen</t>
  </si>
  <si>
    <t>2.1</t>
  </si>
  <si>
    <t>Arbeitslosengeld I</t>
  </si>
  <si>
    <t>2.2</t>
  </si>
  <si>
    <t>ausländische Einkünfte</t>
  </si>
  <si>
    <t>2.3</t>
  </si>
  <si>
    <t>Berufsausbildungsbeihilfe (BAB)</t>
  </si>
  <si>
    <t>2.4</t>
  </si>
  <si>
    <t>Einkünfte aus geringfügiger Tätigkeit</t>
  </si>
  <si>
    <t>2.5</t>
  </si>
  <si>
    <t>Elterngeld</t>
  </si>
  <si>
    <t>2.6</t>
  </si>
  <si>
    <t>Kinderzuschlag</t>
  </si>
  <si>
    <t>2.7</t>
  </si>
  <si>
    <t>Krankengeld</t>
  </si>
  <si>
    <t>2.8</t>
  </si>
  <si>
    <t>Leistungen nach dem Asylbewerberleistungsgesetz (AsylbLG)</t>
  </si>
  <si>
    <t>2.9</t>
  </si>
  <si>
    <t>Leistungen nach dem Berufsausbildungsförderungsgesetz (BAföG)</t>
  </si>
  <si>
    <t>2.10</t>
  </si>
  <si>
    <t>Leistungen nach dem SGB II oder SGB XII</t>
  </si>
  <si>
    <t xml:space="preserve"> </t>
  </si>
  <si>
    <t>2.11</t>
  </si>
  <si>
    <r>
      <t xml:space="preserve">Lohnersatzleistungen
</t>
    </r>
    <r>
      <rPr>
        <sz val="8"/>
        <color theme="1"/>
        <rFont val="Arial"/>
        <family val="2"/>
      </rPr>
      <t>Progressionsvorbehalt, § 32b EStG</t>
    </r>
  </si>
  <si>
    <t>2.12</t>
  </si>
  <si>
    <r>
      <t xml:space="preserve">Mutterschaftsgeld </t>
    </r>
    <r>
      <rPr>
        <sz val="8"/>
        <color theme="1"/>
        <rFont val="Arial"/>
        <family val="2"/>
      </rPr>
      <t>(Krankenkasse)</t>
    </r>
  </si>
  <si>
    <r>
      <t xml:space="preserve">Zuschuss zum Mutterschaftsgeld </t>
    </r>
    <r>
      <rPr>
        <sz val="8"/>
        <color theme="1"/>
        <rFont val="Arial"/>
        <family val="2"/>
      </rPr>
      <t>(Zahlungen des Arbeitgebers)</t>
    </r>
  </si>
  <si>
    <t>2.13</t>
  </si>
  <si>
    <t>Pension</t>
  </si>
  <si>
    <t>2.14</t>
  </si>
  <si>
    <t>Rente(n)</t>
  </si>
  <si>
    <t>2.15</t>
  </si>
  <si>
    <t>Stipendium</t>
  </si>
  <si>
    <t>2.16</t>
  </si>
  <si>
    <r>
      <t xml:space="preserve">Unterhalt </t>
    </r>
    <r>
      <rPr>
        <sz val="8"/>
        <color theme="1"/>
        <rFont val="Arial"/>
        <family val="2"/>
      </rPr>
      <t>(Zahlungen des getrennt lebenden Elternteils und/oder Leistungen)</t>
    </r>
  </si>
  <si>
    <t>2.17</t>
  </si>
  <si>
    <t>Wohngeld</t>
  </si>
  <si>
    <t>2.18</t>
  </si>
  <si>
    <t>Sonstiges:</t>
  </si>
  <si>
    <t>2.19</t>
  </si>
  <si>
    <t>Zwischensumme (2.1 bis 2.18)</t>
  </si>
  <si>
    <t>3.</t>
  </si>
  <si>
    <t>elternbeitragsrechtlich abzugsfähige Positionen</t>
  </si>
  <si>
    <t>3.1</t>
  </si>
  <si>
    <r>
      <t xml:space="preserve">Kinderbetreuungskosten, vgl. § 6 Abs. 2 EBS
</t>
    </r>
    <r>
      <rPr>
        <sz val="8"/>
        <color theme="1"/>
        <rFont val="Arial"/>
        <family val="2"/>
      </rPr>
      <t>Berücksichtigung nur bei Vorlage des maßgebenden Steuerbescheides möglich</t>
    </r>
  </si>
  <si>
    <t>3.2</t>
  </si>
  <si>
    <r>
      <t xml:space="preserve">Kinderfreibeträge, vgl. § 6 Abs. 6 EBS
</t>
    </r>
    <r>
      <rPr>
        <sz val="8"/>
        <color theme="1"/>
        <rFont val="Arial"/>
        <family val="2"/>
      </rPr>
      <t xml:space="preserve">für das </t>
    </r>
    <r>
      <rPr>
        <u/>
        <sz val="8"/>
        <color theme="1"/>
        <rFont val="Arial"/>
        <family val="2"/>
      </rPr>
      <t>jeweils</t>
    </r>
    <r>
      <rPr>
        <sz val="8"/>
        <color theme="1"/>
        <rFont val="Arial"/>
        <family val="2"/>
      </rPr>
      <t xml:space="preserve"> 3. und jedes weitere Kind</t>
    </r>
  </si>
  <si>
    <t>Anzahl</t>
  </si>
  <si>
    <t>anrechenbarer Betrag</t>
  </si>
  <si>
    <t>3.3</t>
  </si>
  <si>
    <t>Zwischensumme (3.1 und 3.2)</t>
  </si>
  <si>
    <t>Gesamtsumme (1.11 + 2.19 + 3.3)</t>
  </si>
  <si>
    <t>maßgebliches Elterneinkommen</t>
  </si>
  <si>
    <t>Beitragsstufe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</si>
</sst>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  <numFmt numFmtId="166" formatCode="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family val="2"/>
    </font>
    <font>
      <b/>
      <u/>
      <sz val="9"/>
      <color indexed="81"/>
      <name val="Segoe U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9"/>
      <color indexed="81"/>
      <name val="Segoe UI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32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" fillId="0" borderId="9" xfId="0" applyFont="1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1" xfId="0" applyNumberFormat="1" applyFont="1" applyBorder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49" fontId="1" fillId="0" borderId="9" xfId="0" applyNumberFormat="1" applyFont="1" applyBorder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7" fontId="7" fillId="4" borderId="1" xfId="0" applyNumberFormat="1" applyFont="1" applyFill="1" applyBorder="1" applyAlignment="1" applyProtection="1">
      <alignment horizontal="right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7" fontId="7" fillId="4" borderId="30" xfId="0" applyNumberFormat="1" applyFont="1" applyFill="1" applyBorder="1" applyAlignment="1" applyProtection="1">
      <alignment horizontal="right" vertical="center"/>
      <protection locked="0"/>
    </xf>
    <xf numFmtId="164" fontId="1" fillId="0" borderId="30" xfId="0" applyNumberFormat="1" applyFont="1" applyBorder="1" applyAlignment="1" applyProtection="1">
      <alignment horizontal="right" vertical="center"/>
      <protection hidden="1"/>
    </xf>
    <xf numFmtId="164" fontId="7" fillId="0" borderId="32" xfId="0" applyNumberFormat="1" applyFont="1" applyBorder="1" applyAlignment="1" applyProtection="1">
      <alignment horizontal="right" vertical="center"/>
      <protection hidden="1"/>
    </xf>
    <xf numFmtId="164" fontId="2" fillId="0" borderId="30" xfId="0" applyNumberFormat="1" applyFont="1" applyBorder="1" applyAlignment="1" applyProtection="1">
      <alignment horizontal="right" vertical="center"/>
      <protection hidden="1"/>
    </xf>
    <xf numFmtId="49" fontId="1" fillId="0" borderId="33" xfId="0" applyNumberFormat="1" applyFont="1" applyBorder="1" applyAlignment="1" applyProtection="1">
      <alignment vertical="center"/>
      <protection hidden="1"/>
    </xf>
    <xf numFmtId="164" fontId="2" fillId="0" borderId="35" xfId="0" applyNumberFormat="1" applyFont="1" applyBorder="1" applyAlignment="1" applyProtection="1">
      <alignment horizontal="right" vertical="center"/>
      <protection hidden="1"/>
    </xf>
    <xf numFmtId="164" fontId="2" fillId="0" borderId="36" xfId="0" applyNumberFormat="1" applyFont="1" applyBorder="1" applyAlignment="1" applyProtection="1">
      <alignment horizontal="right" vertical="center"/>
      <protection hidden="1"/>
    </xf>
    <xf numFmtId="2" fontId="2" fillId="4" borderId="30" xfId="0" applyNumberFormat="1" applyFont="1" applyFill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right" vertical="center"/>
      <protection hidden="1"/>
    </xf>
    <xf numFmtId="164" fontId="2" fillId="0" borderId="42" xfId="0" applyNumberFormat="1" applyFont="1" applyBorder="1" applyAlignment="1" applyProtection="1">
      <alignment vertical="center"/>
      <protection hidden="1"/>
    </xf>
    <xf numFmtId="164" fontId="2" fillId="0" borderId="43" xfId="0" applyNumberFormat="1" applyFont="1" applyBorder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 wrapText="1" shrinkToFit="1"/>
      <protection hidden="1"/>
    </xf>
    <xf numFmtId="49" fontId="14" fillId="0" borderId="0" xfId="0" applyNumberFormat="1" applyFont="1" applyAlignment="1" applyProtection="1">
      <alignment wrapText="1"/>
      <protection hidden="1"/>
    </xf>
    <xf numFmtId="49" fontId="1" fillId="0" borderId="0" xfId="0" applyNumberFormat="1" applyFont="1" applyAlignment="1" applyProtection="1">
      <alignment vertical="top"/>
      <protection hidden="1"/>
    </xf>
    <xf numFmtId="165" fontId="1" fillId="4" borderId="1" xfId="0" applyNumberFormat="1" applyFont="1" applyFill="1" applyBorder="1" applyAlignment="1" applyProtection="1">
      <alignment horizontal="right" vertical="center"/>
      <protection locked="0"/>
    </xf>
    <xf numFmtId="165" fontId="1" fillId="4" borderId="30" xfId="0" applyNumberFormat="1" applyFont="1" applyFill="1" applyBorder="1" applyAlignment="1" applyProtection="1">
      <alignment horizontal="right" vertical="center"/>
      <protection locked="0"/>
    </xf>
    <xf numFmtId="165" fontId="7" fillId="4" borderId="1" xfId="0" applyNumberFormat="1" applyFont="1" applyFill="1" applyBorder="1" applyAlignment="1" applyProtection="1">
      <alignment horizontal="right" vertical="center"/>
      <protection locked="0"/>
    </xf>
    <xf numFmtId="165" fontId="7" fillId="4" borderId="30" xfId="0" applyNumberFormat="1" applyFont="1" applyFill="1" applyBorder="1" applyAlignment="1" applyProtection="1">
      <alignment horizontal="right" vertical="center"/>
      <protection locked="0"/>
    </xf>
    <xf numFmtId="165" fontId="1" fillId="4" borderId="1" xfId="1" applyNumberFormat="1" applyFont="1" applyFill="1" applyBorder="1" applyAlignment="1" applyProtection="1">
      <alignment horizontal="right" vertical="center"/>
      <protection locked="0"/>
    </xf>
    <xf numFmtId="165" fontId="1" fillId="4" borderId="30" xfId="1" applyNumberFormat="1" applyFont="1" applyFill="1" applyBorder="1" applyAlignment="1" applyProtection="1">
      <alignment horizontal="right" vertical="center"/>
      <protection locked="0"/>
    </xf>
    <xf numFmtId="165" fontId="7" fillId="4" borderId="1" xfId="1" applyNumberFormat="1" applyFont="1" applyFill="1" applyBorder="1" applyAlignment="1" applyProtection="1">
      <alignment horizontal="right" vertical="center"/>
      <protection locked="0"/>
    </xf>
    <xf numFmtId="165" fontId="7" fillId="4" borderId="30" xfId="1" applyNumberFormat="1" applyFont="1" applyFill="1" applyBorder="1" applyAlignment="1" applyProtection="1">
      <alignment horizontal="right" vertical="center"/>
      <protection locked="0"/>
    </xf>
    <xf numFmtId="165" fontId="1" fillId="4" borderId="1" xfId="0" applyNumberFormat="1" applyFont="1" applyFill="1" applyBorder="1" applyAlignment="1" applyProtection="1">
      <alignment horizontal="right" vertical="center" shrinkToFit="1"/>
      <protection locked="0"/>
    </xf>
    <xf numFmtId="165" fontId="1" fillId="4" borderId="30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0" xfId="0" applyNumberFormat="1" applyFont="1" applyAlignment="1" applyProtection="1">
      <alignment horizontal="justify" vertical="center" wrapText="1"/>
      <protection hidden="1"/>
    </xf>
    <xf numFmtId="49" fontId="13" fillId="0" borderId="0" xfId="0" applyNumberFormat="1" applyFont="1" applyAlignment="1" applyProtection="1">
      <alignment horizontal="left" vertical="center"/>
      <protection hidden="1"/>
    </xf>
    <xf numFmtId="1" fontId="13" fillId="0" borderId="0" xfId="0" applyNumberFormat="1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Alignment="1" applyProtection="1">
      <alignment vertical="center"/>
      <protection hidden="1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hidden="1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49" fontId="16" fillId="0" borderId="40" xfId="0" applyNumberFormat="1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vertical="center"/>
      <protection hidden="1"/>
    </xf>
    <xf numFmtId="14" fontId="2" fillId="0" borderId="0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49" fontId="1" fillId="0" borderId="29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49" fontId="4" fillId="0" borderId="24" xfId="0" applyNumberFormat="1" applyFont="1" applyBorder="1" applyAlignment="1" applyProtection="1">
      <alignment horizontal="center" vertical="center"/>
      <protection hidden="1"/>
    </xf>
    <xf numFmtId="49" fontId="4" fillId="0" borderId="25" xfId="0" applyNumberFormat="1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left" vertical="center" wrapText="1"/>
      <protection hidden="1"/>
    </xf>
    <xf numFmtId="0" fontId="4" fillId="0" borderId="27" xfId="0" applyFont="1" applyBorder="1" applyAlignment="1" applyProtection="1">
      <alignment horizontal="left" vertical="center" wrapText="1"/>
      <protection hidden="1"/>
    </xf>
    <xf numFmtId="0" fontId="4" fillId="0" borderId="28" xfId="0" applyFont="1" applyBorder="1" applyAlignment="1" applyProtection="1">
      <alignment horizontal="left" vertical="center" wrapText="1"/>
      <protection hidden="1"/>
    </xf>
    <xf numFmtId="49" fontId="16" fillId="0" borderId="0" xfId="0" applyNumberFormat="1" applyFont="1" applyAlignment="1" applyProtection="1">
      <alignment horizontal="left" vertical="center"/>
      <protection hidden="1"/>
    </xf>
    <xf numFmtId="49" fontId="13" fillId="0" borderId="0" xfId="0" applyNumberFormat="1" applyFont="1" applyAlignment="1" applyProtection="1">
      <alignment horizontal="justify" vertical="center" wrapText="1"/>
      <protection hidden="1"/>
    </xf>
    <xf numFmtId="49" fontId="16" fillId="0" borderId="0" xfId="0" applyNumberFormat="1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49" fontId="1" fillId="0" borderId="33" xfId="0" applyNumberFormat="1" applyFont="1" applyBorder="1" applyAlignment="1" applyProtection="1">
      <alignment horizontal="center" vertical="center"/>
      <protection hidden="1"/>
    </xf>
    <xf numFmtId="49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left" vertical="center" wrapText="1" shrinkToFit="1"/>
      <protection hidden="1"/>
    </xf>
    <xf numFmtId="0" fontId="1" fillId="0" borderId="10" xfId="0" applyFont="1" applyBorder="1" applyAlignment="1" applyProtection="1">
      <alignment horizontal="left" vertical="center" shrinkToFit="1"/>
      <protection hidden="1"/>
    </xf>
    <xf numFmtId="49" fontId="2" fillId="0" borderId="33" xfId="0" applyNumberFormat="1" applyFont="1" applyBorder="1" applyAlignment="1" applyProtection="1">
      <alignment horizontal="center" vertical="center"/>
      <protection hidden="1"/>
    </xf>
    <xf numFmtId="49" fontId="2" fillId="0" borderId="9" xfId="0" applyNumberFormat="1" applyFont="1" applyBorder="1" applyAlignment="1" applyProtection="1">
      <alignment horizontal="center" vertical="center"/>
      <protection hidden="1"/>
    </xf>
    <xf numFmtId="49" fontId="1" fillId="0" borderId="29" xfId="0" applyNumberFormat="1" applyFont="1" applyBorder="1" applyAlignment="1" applyProtection="1">
      <alignment horizontal="center" vertical="center" shrinkToFit="1"/>
      <protection hidden="1"/>
    </xf>
    <xf numFmtId="49" fontId="1" fillId="0" borderId="1" xfId="0" applyNumberFormat="1" applyFont="1" applyBorder="1" applyAlignment="1" applyProtection="1">
      <alignment horizontal="center" vertical="center" shrinkToFit="1"/>
      <protection hidden="1"/>
    </xf>
    <xf numFmtId="49" fontId="14" fillId="0" borderId="0" xfId="0" applyNumberFormat="1" applyFont="1" applyAlignment="1" applyProtection="1">
      <alignment horizontal="right" vertical="center" wrapText="1"/>
      <protection hidden="1"/>
    </xf>
    <xf numFmtId="0" fontId="4" fillId="3" borderId="44" xfId="0" applyFont="1" applyFill="1" applyBorder="1" applyAlignment="1" applyProtection="1">
      <alignment horizontal="center" vertical="center" wrapText="1"/>
      <protection hidden="1"/>
    </xf>
    <xf numFmtId="0" fontId="4" fillId="3" borderId="45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22" xfId="0" applyFont="1" applyBorder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49" fontId="2" fillId="0" borderId="18" xfId="0" applyNumberFormat="1" applyFont="1" applyBorder="1" applyAlignment="1" applyProtection="1">
      <alignment horizontal="left" vertical="center"/>
      <protection hidden="1"/>
    </xf>
    <xf numFmtId="49" fontId="2" fillId="0" borderId="19" xfId="0" applyNumberFormat="1" applyFont="1" applyBorder="1" applyAlignment="1" applyProtection="1">
      <alignment horizontal="left" vertical="center"/>
      <protection hidden="1"/>
    </xf>
    <xf numFmtId="49" fontId="2" fillId="0" borderId="34" xfId="0" applyNumberFormat="1" applyFont="1" applyBorder="1" applyAlignment="1" applyProtection="1">
      <alignment horizontal="center" vertical="center"/>
      <protection hidden="1"/>
    </xf>
    <xf numFmtId="49" fontId="2" fillId="0" borderId="35" xfId="0" applyNumberFormat="1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13" xfId="0" applyFont="1" applyBorder="1" applyAlignment="1" applyProtection="1">
      <alignment horizontal="left" vertical="center" wrapText="1"/>
      <protection hidden="1"/>
    </xf>
    <xf numFmtId="0" fontId="15" fillId="2" borderId="6" xfId="0" applyFont="1" applyFill="1" applyBorder="1" applyAlignment="1" applyProtection="1">
      <alignment horizontal="center" vertical="center"/>
      <protection hidden="1"/>
    </xf>
    <xf numFmtId="0" fontId="15" fillId="2" borderId="7" xfId="0" applyFont="1" applyFill="1" applyBorder="1" applyAlignment="1" applyProtection="1">
      <alignment horizontal="center" vertical="center"/>
      <protection hidden="1"/>
    </xf>
    <xf numFmtId="164" fontId="6" fillId="0" borderId="6" xfId="0" applyNumberFormat="1" applyFont="1" applyBorder="1" applyAlignment="1" applyProtection="1">
      <alignment horizontal="center" vertical="center"/>
      <protection hidden="1"/>
    </xf>
    <xf numFmtId="164" fontId="6" fillId="0" borderId="7" xfId="0" applyNumberFormat="1" applyFont="1" applyBorder="1" applyAlignment="1" applyProtection="1">
      <alignment horizontal="center" vertical="center"/>
      <protection hidden="1"/>
    </xf>
    <xf numFmtId="49" fontId="1" fillId="0" borderId="37" xfId="0" applyNumberFormat="1" applyFont="1" applyBorder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center" vertical="center"/>
      <protection hidden="1"/>
    </xf>
    <xf numFmtId="49" fontId="1" fillId="0" borderId="31" xfId="0" applyNumberFormat="1" applyFont="1" applyBorder="1" applyAlignment="1" applyProtection="1">
      <alignment horizontal="center" vertical="center"/>
      <protection hidden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 shrinkToFit="1"/>
      <protection hidden="1"/>
    </xf>
    <xf numFmtId="0" fontId="1" fillId="0" borderId="1" xfId="0" applyFont="1" applyBorder="1" applyAlignment="1" applyProtection="1">
      <alignment horizontal="left" vertical="center" shrinkToFit="1"/>
      <protection hidden="1"/>
    </xf>
    <xf numFmtId="0" fontId="1" fillId="4" borderId="10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Alignment="1">
      <alignment horizontal="center" vertical="center"/>
    </xf>
    <xf numFmtId="1" fontId="8" fillId="4" borderId="14" xfId="0" applyNumberFormat="1" applyFont="1" applyFill="1" applyBorder="1" applyAlignment="1" applyProtection="1">
      <alignment horizontal="center" vertical="center"/>
      <protection locked="0"/>
    </xf>
    <xf numFmtId="1" fontId="8" fillId="4" borderId="15" xfId="0" applyNumberFormat="1" applyFont="1" applyFill="1" applyBorder="1" applyAlignment="1" applyProtection="1">
      <alignment horizontal="center" vertical="center"/>
      <protection locked="0"/>
    </xf>
    <xf numFmtId="1" fontId="8" fillId="4" borderId="16" xfId="0" applyNumberFormat="1" applyFont="1" applyFill="1" applyBorder="1" applyAlignment="1" applyProtection="1">
      <alignment horizontal="center" vertical="center"/>
      <protection locked="0"/>
    </xf>
    <xf numFmtId="1" fontId="8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16" fillId="0" borderId="18" xfId="0" applyNumberFormat="1" applyFont="1" applyBorder="1" applyAlignment="1" applyProtection="1">
      <alignment horizontal="left" vertical="center"/>
      <protection hidden="1"/>
    </xf>
    <xf numFmtId="49" fontId="16" fillId="0" borderId="19" xfId="0" applyNumberFormat="1" applyFont="1" applyBorder="1" applyAlignment="1" applyProtection="1">
      <alignment horizontal="left" vertical="center"/>
      <protection hidden="1"/>
    </xf>
    <xf numFmtId="1" fontId="21" fillId="5" borderId="0" xfId="0" applyNumberFormat="1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49" fontId="9" fillId="5" borderId="0" xfId="0" applyNumberFormat="1" applyFont="1" applyFill="1" applyAlignment="1" applyProtection="1">
      <alignment horizontal="right" vertical="center" wrapText="1"/>
      <protection hidden="1"/>
    </xf>
    <xf numFmtId="49" fontId="2" fillId="0" borderId="29" xfId="0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9" fillId="0" borderId="23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</cellXfs>
  <cellStyles count="2">
    <cellStyle name="Standard" xfId="0" builtinId="0"/>
    <cellStyle name="Währung" xfId="1" builtin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339933"/>
      <color rgb="FF00CC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28575</xdr:rowOff>
        </xdr:from>
        <xdr:to>
          <xdr:col>6</xdr:col>
          <xdr:colOff>209550</xdr:colOff>
          <xdr:row>21</xdr:row>
          <xdr:rowOff>200025</xdr:rowOff>
        </xdr:to>
        <xdr:sp macro="" textlink="">
          <xdr:nvSpPr>
            <xdr:cNvPr id="1025" name="CheckBox1" descr="Checkbox bei 10%igem Zuschlag auf das um die Werbungskosten reduzierte Einkommen der Mut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21</xdr:row>
          <xdr:rowOff>47625</xdr:rowOff>
        </xdr:from>
        <xdr:to>
          <xdr:col>7</xdr:col>
          <xdr:colOff>228600</xdr:colOff>
          <xdr:row>21</xdr:row>
          <xdr:rowOff>171450</xdr:rowOff>
        </xdr:to>
        <xdr:sp macro="" textlink="">
          <xdr:nvSpPr>
            <xdr:cNvPr id="1026" name="CheckBox2" descr="Checkbox bei 10%igem Zuschlag auf das um die Werbungskosten reduzierte Einkommen des Vaters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XFC79"/>
  <sheetViews>
    <sheetView showGridLines="0" tabSelected="1" zoomScaleNormal="100" workbookViewId="0">
      <selection activeCell="G6" sqref="G6:H7"/>
    </sheetView>
  </sheetViews>
  <sheetFormatPr baseColWidth="10" defaultColWidth="0" defaultRowHeight="14.25" zeroHeight="1" x14ac:dyDescent="0.25"/>
  <cols>
    <col min="1" max="1" width="4.7109375" style="1" customWidth="1"/>
    <col min="2" max="2" width="2.7109375" style="2" customWidth="1"/>
    <col min="3" max="5" width="16.7109375" style="2" customWidth="1"/>
    <col min="6" max="6" width="14.7109375" style="2" customWidth="1"/>
    <col min="7" max="8" width="15.7109375" style="3" customWidth="1"/>
    <col min="9" max="9" width="0.42578125" style="10" customWidth="1"/>
    <col min="10" max="11" width="11.42578125" style="12" hidden="1" customWidth="1"/>
    <col min="12" max="16383" width="11.42578125" style="2" hidden="1"/>
    <col min="16384" max="16384" width="0.140625" style="2" customWidth="1"/>
  </cols>
  <sheetData>
    <row r="1" spans="1:14" ht="7.5" customHeight="1" x14ac:dyDescent="0.25">
      <c r="A1" s="69" t="s">
        <v>0</v>
      </c>
      <c r="B1" s="69"/>
      <c r="C1" s="69"/>
      <c r="D1" s="69"/>
      <c r="E1" s="69"/>
      <c r="F1" s="69"/>
      <c r="G1" s="58"/>
      <c r="H1" s="58"/>
      <c r="I1" s="16"/>
      <c r="J1" s="11"/>
    </row>
    <row r="2" spans="1:14" ht="22.7" customHeight="1" x14ac:dyDescent="0.25">
      <c r="A2" s="69"/>
      <c r="B2" s="69"/>
      <c r="C2" s="69"/>
      <c r="D2" s="69"/>
      <c r="E2" s="69"/>
      <c r="F2" s="69"/>
      <c r="G2" s="59"/>
      <c r="H2" s="31"/>
      <c r="I2" s="16"/>
      <c r="J2" s="54"/>
    </row>
    <row r="3" spans="1:14" ht="15" customHeight="1" x14ac:dyDescent="0.25">
      <c r="A3" s="72"/>
      <c r="B3" s="72"/>
      <c r="C3" s="72"/>
      <c r="D3" s="72"/>
      <c r="E3" s="72"/>
      <c r="F3" s="72"/>
      <c r="G3" s="72"/>
      <c r="H3" s="72"/>
      <c r="I3" s="16"/>
    </row>
    <row r="4" spans="1:14" ht="17.649999999999999" customHeight="1" x14ac:dyDescent="0.25">
      <c r="A4" s="31"/>
      <c r="B4" s="30"/>
      <c r="C4" s="30"/>
      <c r="D4" s="31"/>
      <c r="E4" s="72"/>
      <c r="F4" s="72"/>
      <c r="G4" s="72"/>
      <c r="H4" s="72"/>
      <c r="I4" s="16"/>
      <c r="N4" s="117"/>
    </row>
    <row r="5" spans="1:14" ht="17.649999999999999" customHeight="1" thickBot="1" x14ac:dyDescent="0.3">
      <c r="A5" s="31"/>
      <c r="B5" s="30"/>
      <c r="C5" s="30"/>
      <c r="D5" s="31"/>
      <c r="E5" s="72"/>
      <c r="F5" s="72"/>
      <c r="G5" s="72"/>
      <c r="H5" s="72"/>
      <c r="I5" s="16"/>
      <c r="L5" s="2" t="s">
        <v>1</v>
      </c>
      <c r="M5" s="2" t="s">
        <v>2</v>
      </c>
      <c r="N5" s="117"/>
    </row>
    <row r="6" spans="1:14" ht="17.850000000000001" customHeight="1" thickTop="1" x14ac:dyDescent="0.25">
      <c r="A6" s="31"/>
      <c r="B6" s="31"/>
      <c r="C6" s="31"/>
      <c r="D6" s="71" t="s">
        <v>3</v>
      </c>
      <c r="E6" s="71"/>
      <c r="F6" s="71"/>
      <c r="G6" s="118"/>
      <c r="H6" s="119"/>
      <c r="I6" s="16"/>
      <c r="J6" s="52"/>
      <c r="K6" s="53"/>
      <c r="L6" s="2" t="s">
        <v>4</v>
      </c>
      <c r="M6" s="2" t="s">
        <v>4</v>
      </c>
    </row>
    <row r="7" spans="1:14" ht="17.850000000000001" customHeight="1" x14ac:dyDescent="0.25">
      <c r="A7" s="31"/>
      <c r="B7" s="31"/>
      <c r="C7" s="31"/>
      <c r="D7" s="71"/>
      <c r="E7" s="71"/>
      <c r="F7" s="71"/>
      <c r="G7" s="120"/>
      <c r="H7" s="121"/>
      <c r="I7" s="16"/>
      <c r="J7" s="53"/>
      <c r="K7" s="50"/>
      <c r="L7" s="2" t="s">
        <v>5</v>
      </c>
      <c r="M7" s="2" t="s">
        <v>5</v>
      </c>
    </row>
    <row r="8" spans="1:14" ht="17.850000000000001" customHeight="1" x14ac:dyDescent="0.25">
      <c r="A8" s="31"/>
      <c r="B8" s="31"/>
      <c r="C8" s="31"/>
      <c r="D8" s="71"/>
      <c r="E8" s="71"/>
      <c r="F8" s="71"/>
      <c r="G8" s="71"/>
      <c r="H8" s="71"/>
      <c r="I8" s="16"/>
    </row>
    <row r="9" spans="1:14" ht="17.850000000000001" customHeight="1" x14ac:dyDescent="0.25">
      <c r="A9" s="31"/>
      <c r="B9" s="31"/>
      <c r="C9" s="31"/>
      <c r="D9" s="71"/>
      <c r="E9" s="71"/>
      <c r="F9" s="71"/>
      <c r="G9" s="71"/>
      <c r="H9" s="71"/>
      <c r="I9" s="16"/>
    </row>
    <row r="10" spans="1:14" ht="15" customHeight="1" x14ac:dyDescent="0.25">
      <c r="A10" s="73" t="s">
        <v>6</v>
      </c>
      <c r="B10" s="73"/>
      <c r="C10" s="73"/>
      <c r="D10" s="73"/>
      <c r="E10" s="73"/>
      <c r="F10" s="73"/>
      <c r="G10" s="73"/>
      <c r="H10" s="73"/>
      <c r="I10" s="16"/>
    </row>
    <row r="11" spans="1:14" ht="15" customHeight="1" x14ac:dyDescent="0.25">
      <c r="A11" s="70" t="s">
        <v>7</v>
      </c>
      <c r="B11" s="70"/>
      <c r="C11" s="70"/>
      <c r="D11" s="70"/>
      <c r="E11" s="70"/>
      <c r="F11" s="70"/>
      <c r="G11" s="70"/>
      <c r="H11" s="70"/>
      <c r="I11" s="16"/>
    </row>
    <row r="12" spans="1:14" ht="15" customHeight="1" x14ac:dyDescent="0.25">
      <c r="A12" s="70"/>
      <c r="B12" s="70"/>
      <c r="C12" s="70"/>
      <c r="D12" s="70"/>
      <c r="E12" s="70"/>
      <c r="F12" s="70"/>
      <c r="G12" s="70"/>
      <c r="H12" s="70"/>
      <c r="I12" s="16"/>
    </row>
    <row r="13" spans="1:14" s="31" customFormat="1" ht="7.5" customHeight="1" x14ac:dyDescent="0.25">
      <c r="A13" s="45"/>
      <c r="B13" s="45"/>
      <c r="C13" s="45"/>
      <c r="D13" s="45"/>
      <c r="E13" s="45"/>
      <c r="F13" s="45"/>
      <c r="G13" s="45"/>
      <c r="H13" s="45"/>
      <c r="I13" s="16"/>
      <c r="J13" s="55"/>
      <c r="K13" s="55"/>
    </row>
    <row r="14" spans="1:14" ht="17.850000000000001" customHeight="1" x14ac:dyDescent="0.25">
      <c r="A14" s="46"/>
      <c r="B14" s="45"/>
      <c r="C14" s="47"/>
      <c r="D14" s="127" t="s">
        <v>8</v>
      </c>
      <c r="E14" s="127"/>
      <c r="F14" s="127"/>
      <c r="G14" s="125">
        <f>G6+4</f>
        <v>4</v>
      </c>
      <c r="H14" s="126" t="s">
        <v>9</v>
      </c>
      <c r="I14" s="16"/>
      <c r="J14" s="51"/>
    </row>
    <row r="15" spans="1:14" ht="17.850000000000001" customHeight="1" x14ac:dyDescent="0.25">
      <c r="A15" s="46"/>
      <c r="B15" s="45"/>
      <c r="C15" s="45"/>
      <c r="D15" s="127"/>
      <c r="E15" s="127"/>
      <c r="F15" s="127"/>
      <c r="G15" s="125"/>
      <c r="H15" s="126"/>
      <c r="I15" s="16"/>
    </row>
    <row r="16" spans="1:14" ht="15" thickBot="1" x14ac:dyDescent="0.3">
      <c r="A16" s="130"/>
      <c r="B16" s="130"/>
      <c r="C16" s="130"/>
      <c r="D16" s="130"/>
      <c r="E16" s="130"/>
      <c r="F16" s="130"/>
      <c r="G16" s="130"/>
      <c r="H16" s="130"/>
      <c r="I16" s="16"/>
    </row>
    <row r="17" spans="1:11" ht="20.100000000000001" customHeight="1" thickBot="1" x14ac:dyDescent="0.3">
      <c r="A17" s="123" t="s">
        <v>10</v>
      </c>
      <c r="B17" s="124"/>
      <c r="C17" s="124"/>
      <c r="D17" s="124"/>
      <c r="E17" s="124"/>
      <c r="F17" s="124"/>
      <c r="G17" s="56" t="s">
        <v>4</v>
      </c>
      <c r="H17" s="57" t="s">
        <v>5</v>
      </c>
      <c r="I17" s="12"/>
      <c r="J17" s="2"/>
      <c r="K17" s="2"/>
    </row>
    <row r="18" spans="1:11" ht="20.100000000000001" customHeight="1" x14ac:dyDescent="0.25">
      <c r="A18" s="64" t="s">
        <v>11</v>
      </c>
      <c r="B18" s="65"/>
      <c r="C18" s="66" t="s">
        <v>12</v>
      </c>
      <c r="D18" s="67"/>
      <c r="E18" s="67"/>
      <c r="F18" s="67"/>
      <c r="G18" s="67"/>
      <c r="H18" s="68"/>
      <c r="I18" s="16"/>
    </row>
    <row r="19" spans="1:11" ht="39.950000000000003" customHeight="1" x14ac:dyDescent="0.25">
      <c r="A19" s="62" t="s">
        <v>13</v>
      </c>
      <c r="B19" s="63"/>
      <c r="C19" s="74" t="s">
        <v>14</v>
      </c>
      <c r="D19" s="74"/>
      <c r="E19" s="74"/>
      <c r="F19" s="74"/>
      <c r="G19" s="35"/>
      <c r="H19" s="36"/>
      <c r="I19" s="16"/>
    </row>
    <row r="20" spans="1:11" ht="39.950000000000003" customHeight="1" x14ac:dyDescent="0.25">
      <c r="A20" s="62" t="s">
        <v>15</v>
      </c>
      <c r="B20" s="63"/>
      <c r="C20" s="74" t="s">
        <v>16</v>
      </c>
      <c r="D20" s="74"/>
      <c r="E20" s="74"/>
      <c r="F20" s="74"/>
      <c r="G20" s="37"/>
      <c r="H20" s="38"/>
      <c r="I20" s="16"/>
    </row>
    <row r="21" spans="1:11" ht="15" customHeight="1" x14ac:dyDescent="0.25">
      <c r="A21" s="62" t="s">
        <v>17</v>
      </c>
      <c r="B21" s="63"/>
      <c r="C21" s="74" t="s">
        <v>18</v>
      </c>
      <c r="D21" s="74"/>
      <c r="E21" s="74"/>
      <c r="F21" s="74"/>
      <c r="G21" s="6">
        <f>IF(SUM(G19:G20)&lt;0,0,SUM(G19:G20))</f>
        <v>0</v>
      </c>
      <c r="H21" s="20">
        <f>IF(SUM(H19:H20)&lt;0,0,SUM(H19:H20))</f>
        <v>0</v>
      </c>
      <c r="I21" s="16"/>
    </row>
    <row r="22" spans="1:11" ht="39.950000000000003" customHeight="1" x14ac:dyDescent="0.25">
      <c r="A22" s="108" t="s">
        <v>19</v>
      </c>
      <c r="B22" s="109"/>
      <c r="C22" s="60" t="s">
        <v>20</v>
      </c>
      <c r="D22" s="61"/>
      <c r="E22" s="61"/>
      <c r="F22" s="61"/>
      <c r="G22" s="49" t="str">
        <f>J23</f>
        <v xml:space="preserve"> </v>
      </c>
      <c r="H22" s="21" t="str">
        <f>K23</f>
        <v xml:space="preserve"> </v>
      </c>
      <c r="I22" s="16"/>
      <c r="J22" s="13" t="b">
        <v>0</v>
      </c>
      <c r="K22" s="13" t="b">
        <v>0</v>
      </c>
    </row>
    <row r="23" spans="1:11" ht="30" customHeight="1" x14ac:dyDescent="0.25">
      <c r="A23" s="128" t="s">
        <v>21</v>
      </c>
      <c r="B23" s="129"/>
      <c r="C23" s="122" t="s">
        <v>22</v>
      </c>
      <c r="D23" s="122"/>
      <c r="E23" s="122"/>
      <c r="F23" s="122"/>
      <c r="G23" s="7">
        <f>SUM(G21:G22)</f>
        <v>0</v>
      </c>
      <c r="H23" s="22">
        <f>SUM(H21:H22)</f>
        <v>0</v>
      </c>
      <c r="I23" s="16"/>
      <c r="J23" s="13" t="str">
        <f>IF(J22,G21*10%," ")</f>
        <v xml:space="preserve"> </v>
      </c>
      <c r="K23" s="13" t="str">
        <f>IF(K22,H21*10%," ")</f>
        <v xml:space="preserve"> </v>
      </c>
    </row>
    <row r="24" spans="1:11" ht="39.950000000000003" customHeight="1" x14ac:dyDescent="0.25">
      <c r="A24" s="77" t="s">
        <v>23</v>
      </c>
      <c r="B24" s="78"/>
      <c r="C24" s="60" t="s">
        <v>24</v>
      </c>
      <c r="D24" s="61"/>
      <c r="E24" s="61"/>
      <c r="F24" s="61"/>
      <c r="G24" s="39"/>
      <c r="H24" s="40"/>
      <c r="I24" s="16"/>
    </row>
    <row r="25" spans="1:11" ht="39.950000000000003" customHeight="1" x14ac:dyDescent="0.25">
      <c r="A25" s="62" t="s">
        <v>25</v>
      </c>
      <c r="B25" s="63"/>
      <c r="C25" s="74" t="s">
        <v>26</v>
      </c>
      <c r="D25" s="74"/>
      <c r="E25" s="74"/>
      <c r="F25" s="74"/>
      <c r="G25" s="39"/>
      <c r="H25" s="40"/>
      <c r="I25" s="16"/>
    </row>
    <row r="26" spans="1:11" ht="39.950000000000003" customHeight="1" x14ac:dyDescent="0.25">
      <c r="A26" s="62" t="s">
        <v>27</v>
      </c>
      <c r="B26" s="63"/>
      <c r="C26" s="74" t="s">
        <v>28</v>
      </c>
      <c r="D26" s="74"/>
      <c r="E26" s="74"/>
      <c r="F26" s="74"/>
      <c r="G26" s="39"/>
      <c r="H26" s="40"/>
      <c r="I26" s="16"/>
    </row>
    <row r="27" spans="1:11" ht="39.950000000000003" customHeight="1" x14ac:dyDescent="0.25">
      <c r="A27" s="62" t="s">
        <v>29</v>
      </c>
      <c r="B27" s="63"/>
      <c r="C27" s="74" t="s">
        <v>30</v>
      </c>
      <c r="D27" s="74"/>
      <c r="E27" s="74"/>
      <c r="F27" s="74"/>
      <c r="G27" s="39"/>
      <c r="H27" s="40"/>
      <c r="I27" s="16"/>
    </row>
    <row r="28" spans="1:11" ht="39.950000000000003" customHeight="1" x14ac:dyDescent="0.25">
      <c r="A28" s="23" t="s">
        <v>31</v>
      </c>
      <c r="B28" s="5" t="s">
        <v>32</v>
      </c>
      <c r="C28" s="74" t="s">
        <v>33</v>
      </c>
      <c r="D28" s="74"/>
      <c r="E28" s="74"/>
      <c r="F28" s="74"/>
      <c r="G28" s="39"/>
      <c r="H28" s="40"/>
      <c r="I28" s="16"/>
    </row>
    <row r="29" spans="1:11" ht="39.950000000000003" customHeight="1" x14ac:dyDescent="0.25">
      <c r="A29" s="23" t="s">
        <v>31</v>
      </c>
      <c r="B29" s="5" t="s">
        <v>34</v>
      </c>
      <c r="C29" s="74" t="s">
        <v>35</v>
      </c>
      <c r="D29" s="74"/>
      <c r="E29" s="74"/>
      <c r="F29" s="74"/>
      <c r="G29" s="41"/>
      <c r="H29" s="42"/>
      <c r="I29" s="16"/>
    </row>
    <row r="30" spans="1:11" ht="20.100000000000001" customHeight="1" thickBot="1" x14ac:dyDescent="0.3">
      <c r="A30" s="94" t="s">
        <v>36</v>
      </c>
      <c r="B30" s="95"/>
      <c r="C30" s="96" t="s">
        <v>37</v>
      </c>
      <c r="D30" s="96"/>
      <c r="E30" s="96"/>
      <c r="F30" s="96"/>
      <c r="G30" s="24">
        <f>SUM(G23:G29)</f>
        <v>0</v>
      </c>
      <c r="H30" s="25">
        <f>SUM(H23:H29)</f>
        <v>0</v>
      </c>
      <c r="I30" s="16"/>
    </row>
    <row r="31" spans="1:11" ht="20.100000000000001" customHeight="1" x14ac:dyDescent="0.25">
      <c r="A31" s="64" t="s">
        <v>38</v>
      </c>
      <c r="B31" s="65"/>
      <c r="C31" s="66" t="s">
        <v>39</v>
      </c>
      <c r="D31" s="67"/>
      <c r="E31" s="67"/>
      <c r="F31" s="67"/>
      <c r="G31" s="67"/>
      <c r="H31" s="68"/>
      <c r="I31" s="16"/>
    </row>
    <row r="32" spans="1:11" ht="15" customHeight="1" x14ac:dyDescent="0.25">
      <c r="A32" s="62" t="s">
        <v>40</v>
      </c>
      <c r="B32" s="63"/>
      <c r="C32" s="74" t="s">
        <v>41</v>
      </c>
      <c r="D32" s="74"/>
      <c r="E32" s="74"/>
      <c r="F32" s="74"/>
      <c r="G32" s="35"/>
      <c r="H32" s="36"/>
      <c r="I32" s="16"/>
    </row>
    <row r="33" spans="1:11" ht="15" customHeight="1" x14ac:dyDescent="0.25">
      <c r="A33" s="77" t="s">
        <v>42</v>
      </c>
      <c r="B33" s="78"/>
      <c r="C33" s="60" t="s">
        <v>43</v>
      </c>
      <c r="D33" s="61"/>
      <c r="E33" s="61"/>
      <c r="F33" s="61"/>
      <c r="G33" s="35"/>
      <c r="H33" s="36"/>
      <c r="I33" s="16"/>
    </row>
    <row r="34" spans="1:11" ht="15" customHeight="1" x14ac:dyDescent="0.25">
      <c r="A34" s="62" t="s">
        <v>44</v>
      </c>
      <c r="B34" s="63"/>
      <c r="C34" s="74" t="s">
        <v>45</v>
      </c>
      <c r="D34" s="74"/>
      <c r="E34" s="74"/>
      <c r="F34" s="74"/>
      <c r="G34" s="35"/>
      <c r="H34" s="36"/>
      <c r="I34" s="16"/>
    </row>
    <row r="35" spans="1:11" ht="15" customHeight="1" x14ac:dyDescent="0.25">
      <c r="A35" s="81" t="s">
        <v>46</v>
      </c>
      <c r="B35" s="82"/>
      <c r="C35" s="112" t="s">
        <v>47</v>
      </c>
      <c r="D35" s="113"/>
      <c r="E35" s="113"/>
      <c r="F35" s="113"/>
      <c r="G35" s="35"/>
      <c r="H35" s="36"/>
      <c r="I35" s="16"/>
    </row>
    <row r="36" spans="1:11" ht="15" customHeight="1" x14ac:dyDescent="0.25">
      <c r="A36" s="77" t="s">
        <v>48</v>
      </c>
      <c r="B36" s="78"/>
      <c r="C36" s="74" t="s">
        <v>49</v>
      </c>
      <c r="D36" s="74"/>
      <c r="E36" s="74"/>
      <c r="F36" s="74"/>
      <c r="G36" s="35"/>
      <c r="H36" s="36"/>
      <c r="I36" s="16"/>
    </row>
    <row r="37" spans="1:11" ht="15" customHeight="1" x14ac:dyDescent="0.25">
      <c r="A37" s="62" t="s">
        <v>50</v>
      </c>
      <c r="B37" s="63"/>
      <c r="C37" s="75" t="s">
        <v>51</v>
      </c>
      <c r="D37" s="76"/>
      <c r="E37" s="76"/>
      <c r="F37" s="76"/>
      <c r="G37" s="35"/>
      <c r="H37" s="36"/>
      <c r="I37" s="16"/>
    </row>
    <row r="38" spans="1:11" s="4" customFormat="1" ht="15" customHeight="1" x14ac:dyDescent="0.25">
      <c r="A38" s="83" t="s">
        <v>52</v>
      </c>
      <c r="B38" s="84"/>
      <c r="C38" s="114" t="s">
        <v>53</v>
      </c>
      <c r="D38" s="115"/>
      <c r="E38" s="115"/>
      <c r="F38" s="115"/>
      <c r="G38" s="43"/>
      <c r="H38" s="44"/>
      <c r="I38" s="16"/>
      <c r="J38" s="14"/>
      <c r="K38" s="14"/>
    </row>
    <row r="39" spans="1:11" ht="15" customHeight="1" x14ac:dyDescent="0.25">
      <c r="A39" s="77" t="s">
        <v>54</v>
      </c>
      <c r="B39" s="78"/>
      <c r="C39" s="60" t="s">
        <v>55</v>
      </c>
      <c r="D39" s="61"/>
      <c r="E39" s="61"/>
      <c r="F39" s="61"/>
      <c r="G39" s="35"/>
      <c r="H39" s="36"/>
      <c r="I39" s="16"/>
    </row>
    <row r="40" spans="1:11" ht="15" customHeight="1" x14ac:dyDescent="0.25">
      <c r="A40" s="77" t="s">
        <v>56</v>
      </c>
      <c r="B40" s="78"/>
      <c r="C40" s="60" t="s">
        <v>57</v>
      </c>
      <c r="D40" s="61"/>
      <c r="E40" s="61"/>
      <c r="F40" s="61"/>
      <c r="G40" s="35"/>
      <c r="H40" s="36"/>
      <c r="I40" s="16"/>
    </row>
    <row r="41" spans="1:11" ht="15" customHeight="1" x14ac:dyDescent="0.25">
      <c r="A41" s="62" t="s">
        <v>58</v>
      </c>
      <c r="B41" s="63"/>
      <c r="C41" s="74" t="s">
        <v>59</v>
      </c>
      <c r="D41" s="74"/>
      <c r="E41" s="74"/>
      <c r="F41" s="74"/>
      <c r="G41" s="35" t="s">
        <v>60</v>
      </c>
      <c r="H41" s="36"/>
      <c r="I41" s="16"/>
    </row>
    <row r="42" spans="1:11" ht="30" customHeight="1" x14ac:dyDescent="0.25">
      <c r="A42" s="62" t="s">
        <v>61</v>
      </c>
      <c r="B42" s="63"/>
      <c r="C42" s="79" t="s">
        <v>62</v>
      </c>
      <c r="D42" s="80"/>
      <c r="E42" s="80"/>
      <c r="F42" s="80"/>
      <c r="G42" s="35"/>
      <c r="H42" s="36"/>
      <c r="I42" s="16"/>
    </row>
    <row r="43" spans="1:11" ht="15" customHeight="1" x14ac:dyDescent="0.25">
      <c r="A43" s="23" t="s">
        <v>63</v>
      </c>
      <c r="B43" s="15" t="s">
        <v>32</v>
      </c>
      <c r="C43" s="74" t="s">
        <v>64</v>
      </c>
      <c r="D43" s="74"/>
      <c r="E43" s="74"/>
      <c r="F43" s="74"/>
      <c r="G43" s="35"/>
      <c r="H43" s="36"/>
      <c r="I43" s="16"/>
    </row>
    <row r="44" spans="1:11" ht="15" customHeight="1" x14ac:dyDescent="0.25">
      <c r="A44" s="23" t="s">
        <v>63</v>
      </c>
      <c r="B44" s="15" t="s">
        <v>34</v>
      </c>
      <c r="C44" s="74" t="s">
        <v>65</v>
      </c>
      <c r="D44" s="74"/>
      <c r="E44" s="74"/>
      <c r="F44" s="74"/>
      <c r="G44" s="35"/>
      <c r="H44" s="36"/>
      <c r="I44" s="16"/>
    </row>
    <row r="45" spans="1:11" ht="15" customHeight="1" x14ac:dyDescent="0.25">
      <c r="A45" s="62" t="s">
        <v>66</v>
      </c>
      <c r="B45" s="63"/>
      <c r="C45" s="60" t="s">
        <v>67</v>
      </c>
      <c r="D45" s="61"/>
      <c r="E45" s="61"/>
      <c r="F45" s="61"/>
      <c r="G45" s="35"/>
      <c r="H45" s="36"/>
      <c r="I45" s="16"/>
    </row>
    <row r="46" spans="1:11" ht="15" customHeight="1" x14ac:dyDescent="0.25">
      <c r="A46" s="62" t="s">
        <v>68</v>
      </c>
      <c r="B46" s="63"/>
      <c r="C46" s="60" t="s">
        <v>69</v>
      </c>
      <c r="D46" s="61"/>
      <c r="E46" s="61"/>
      <c r="F46" s="61"/>
      <c r="G46" s="35"/>
      <c r="H46" s="36"/>
      <c r="I46" s="16"/>
    </row>
    <row r="47" spans="1:11" ht="15" customHeight="1" x14ac:dyDescent="0.25">
      <c r="A47" s="62" t="s">
        <v>70</v>
      </c>
      <c r="B47" s="63"/>
      <c r="C47" s="74" t="s">
        <v>71</v>
      </c>
      <c r="D47" s="74"/>
      <c r="E47" s="74"/>
      <c r="F47" s="74"/>
      <c r="G47" s="35"/>
      <c r="H47" s="36"/>
      <c r="I47" s="16"/>
    </row>
    <row r="48" spans="1:11" ht="15" customHeight="1" x14ac:dyDescent="0.25">
      <c r="A48" s="62" t="s">
        <v>72</v>
      </c>
      <c r="B48" s="63"/>
      <c r="C48" s="74" t="s">
        <v>73</v>
      </c>
      <c r="D48" s="74"/>
      <c r="E48" s="74"/>
      <c r="F48" s="74"/>
      <c r="G48" s="35"/>
      <c r="H48" s="36"/>
      <c r="I48" s="16"/>
    </row>
    <row r="49" spans="1:12" ht="15" customHeight="1" x14ac:dyDescent="0.25">
      <c r="A49" s="62" t="s">
        <v>74</v>
      </c>
      <c r="B49" s="63"/>
      <c r="C49" s="74" t="s">
        <v>75</v>
      </c>
      <c r="D49" s="74"/>
      <c r="E49" s="74"/>
      <c r="F49" s="74"/>
      <c r="G49" s="35"/>
      <c r="H49" s="36"/>
      <c r="I49" s="16"/>
    </row>
    <row r="50" spans="1:12" ht="15" customHeight="1" x14ac:dyDescent="0.25">
      <c r="A50" s="77" t="s">
        <v>76</v>
      </c>
      <c r="B50" s="78"/>
      <c r="C50" s="32" t="s">
        <v>77</v>
      </c>
      <c r="D50" s="116"/>
      <c r="E50" s="116"/>
      <c r="F50" s="116"/>
      <c r="G50" s="35"/>
      <c r="H50" s="36"/>
      <c r="I50" s="16"/>
    </row>
    <row r="51" spans="1:12" ht="20.100000000000001" customHeight="1" thickBot="1" x14ac:dyDescent="0.3">
      <c r="A51" s="94" t="s">
        <v>78</v>
      </c>
      <c r="B51" s="95"/>
      <c r="C51" s="96" t="s">
        <v>79</v>
      </c>
      <c r="D51" s="96"/>
      <c r="E51" s="96"/>
      <c r="F51" s="96"/>
      <c r="G51" s="24">
        <f>SUM(G32:G50)</f>
        <v>0</v>
      </c>
      <c r="H51" s="25">
        <f>SUM(H32:H50)</f>
        <v>0</v>
      </c>
      <c r="I51" s="16"/>
    </row>
    <row r="52" spans="1:12" ht="20.100000000000001" customHeight="1" x14ac:dyDescent="0.25">
      <c r="A52" s="64" t="s">
        <v>80</v>
      </c>
      <c r="B52" s="65"/>
      <c r="C52" s="66" t="s">
        <v>81</v>
      </c>
      <c r="D52" s="67"/>
      <c r="E52" s="67"/>
      <c r="F52" s="67"/>
      <c r="G52" s="67"/>
      <c r="H52" s="68"/>
      <c r="I52" s="16"/>
    </row>
    <row r="53" spans="1:12" ht="39.950000000000003" customHeight="1" x14ac:dyDescent="0.25">
      <c r="A53" s="77" t="s">
        <v>82</v>
      </c>
      <c r="B53" s="78"/>
      <c r="C53" s="60" t="s">
        <v>83</v>
      </c>
      <c r="D53" s="61"/>
      <c r="E53" s="61"/>
      <c r="F53" s="61"/>
      <c r="G53" s="17"/>
      <c r="H53" s="19"/>
      <c r="I53" s="16"/>
    </row>
    <row r="54" spans="1:12" ht="15" customHeight="1" x14ac:dyDescent="0.25">
      <c r="A54" s="106" t="s">
        <v>84</v>
      </c>
      <c r="B54" s="107"/>
      <c r="C54" s="98" t="s">
        <v>85</v>
      </c>
      <c r="D54" s="99"/>
      <c r="E54" s="99"/>
      <c r="F54" s="48" t="s">
        <v>86</v>
      </c>
      <c r="G54" s="18"/>
      <c r="H54" s="26"/>
      <c r="I54" s="16"/>
    </row>
    <row r="55" spans="1:12" ht="24.95" customHeight="1" x14ac:dyDescent="0.25">
      <c r="A55" s="108"/>
      <c r="B55" s="109"/>
      <c r="C55" s="100"/>
      <c r="D55" s="101"/>
      <c r="E55" s="101"/>
      <c r="F55" s="48" t="s">
        <v>87</v>
      </c>
      <c r="G55" s="8">
        <f>IF(G6&lt;=2014,7008*G54,IF(G6=2015,7152*G54,IF(G6=2016,7248*G54,IF(G6=2017,7356*G54,IF(G6=2018,7428*G54,IF(G6=2019,7620*G54,IF(G6=2020,7812*G54,IF(G6=2021,8388*G54,IF(G6=2022,8548*G54,IF(G6=2023,8952*G54,IF(G6=2024,9540*G54,IF(G6=2025,9600*G54,IF(G6=2026,9756*G54)))))))))))))*-1</f>
        <v>0</v>
      </c>
      <c r="H55" s="27">
        <f>IF(G6&lt;=2014,7008*H54,IF(G6=2015,7152*H54,IF(G6=2016,7248*H54,IF(G6=2017,7356*H54,IF(G6=2018,7428*H54,IF(G6=2019,7620*H54,IF(G6=2020,7812*H54,IF(G6=2021,8388*H54,IF(G6=2022,8548*H54,IF(G6=2023,8952*H54,IF(G6=2024,9540*H54,IF(G6=2025,9600*H54,IF(G6=2026,9756*H54)))))))))))))*-1</f>
        <v>0</v>
      </c>
      <c r="I55" s="16"/>
    </row>
    <row r="56" spans="1:12" ht="20.100000000000001" customHeight="1" thickBot="1" x14ac:dyDescent="0.3">
      <c r="A56" s="94" t="s">
        <v>88</v>
      </c>
      <c r="B56" s="95"/>
      <c r="C56" s="96" t="s">
        <v>89</v>
      </c>
      <c r="D56" s="96"/>
      <c r="E56" s="96"/>
      <c r="F56" s="96"/>
      <c r="G56" s="24">
        <f>G53+G55</f>
        <v>0</v>
      </c>
      <c r="H56" s="25">
        <f>H53+H55</f>
        <v>0</v>
      </c>
      <c r="I56" s="16"/>
    </row>
    <row r="57" spans="1:12" ht="20.100000000000001" customHeight="1" thickBot="1" x14ac:dyDescent="0.3">
      <c r="A57" s="92" t="s">
        <v>90</v>
      </c>
      <c r="B57" s="93"/>
      <c r="C57" s="93"/>
      <c r="D57" s="93"/>
      <c r="E57" s="93"/>
      <c r="F57" s="93"/>
      <c r="G57" s="28">
        <f>G30+G51+G56</f>
        <v>0</v>
      </c>
      <c r="H57" s="29">
        <f>H30+H51+H56</f>
        <v>0</v>
      </c>
      <c r="I57" s="16"/>
    </row>
    <row r="58" spans="1:12" ht="30" customHeight="1" thickTop="1" thickBot="1" x14ac:dyDescent="0.3">
      <c r="A58" s="110" t="s">
        <v>91</v>
      </c>
      <c r="B58" s="111"/>
      <c r="C58" s="111"/>
      <c r="D58" s="111"/>
      <c r="E58" s="111"/>
      <c r="F58" s="111"/>
      <c r="G58" s="104">
        <f>G57+H57</f>
        <v>0</v>
      </c>
      <c r="H58" s="105"/>
      <c r="I58" s="16"/>
      <c r="J58" s="12" t="str">
        <f>IF(G58&lt;=15000,"Stufe 1",IF(G58&lt;=24542,"Stufe 2",IF(G58&lt;=36813,"Stufe 3",IF(G58&lt;=49084,"Stufe 4",IF(G58&lt;=61355,"Stufe 5",IF(G58&lt;=73626,"Stufe 6",IF(G58&lt;=85897,"Stufe 7",IF(G58&lt;=98168,"Stufe 8",IF(G58&lt;=110439,"Stufe 9","Stufe 10")))))))))</f>
        <v>Stufe 1</v>
      </c>
      <c r="K58" s="12" t="str">
        <f>IF(G58&lt;=15000,"Stufe 1",IF(G58&lt;=24542,"Stufe 2",IF(G58&lt;=36813,"Stufe 3",IF(G58&lt;=49084,"Stufe 4",IF(G58&lt;=61355,"Stufe 5",IF(G58&lt;=73626,"Stufe 6",IF(G58&lt;=85897,"Stufe 7",IF(G58&lt;=98168,"Stufe 8",IF(G58&lt;=110439,"Stufe 9",IF(G58&lt;=125000,"Stufe 10",IF(G58&lt;=150000,"Stufe 11","Stufe 12")))))))))))</f>
        <v>Stufe 1</v>
      </c>
    </row>
    <row r="59" spans="1:12" ht="30" customHeight="1" thickTop="1" thickBot="1" x14ac:dyDescent="0.3">
      <c r="A59" s="88" t="s">
        <v>92</v>
      </c>
      <c r="B59" s="89"/>
      <c r="C59" s="89"/>
      <c r="D59" s="89"/>
      <c r="E59" s="89"/>
      <c r="F59" s="89"/>
      <c r="G59" s="102" t="str">
        <f>IF(J59="ja",K58,J58)</f>
        <v>Stufe 1</v>
      </c>
      <c r="H59" s="103"/>
      <c r="I59" s="16"/>
      <c r="J59" s="12" t="str">
        <f>IF(OR(G6=2015,G6=2016,G6=2017,G6=2018),"nein","ja")</f>
        <v>ja</v>
      </c>
    </row>
    <row r="60" spans="1:12" ht="30" customHeight="1" thickTop="1" thickBot="1" x14ac:dyDescent="0.3">
      <c r="A60" s="90"/>
      <c r="B60" s="91"/>
      <c r="C60" s="91"/>
      <c r="D60" s="91"/>
      <c r="E60" s="91"/>
      <c r="F60" s="91"/>
      <c r="G60" s="86" t="str">
        <f>IF(G59="Stufe 1","(bis 15.000 EUR)",IF(G59="Stufe 2","(bis 24.542 EUR)",IF(G59="Stufe 3","(bis 36.813 EUR)",IF(G59="Stufe 4","(bis 49.084 EUR)",IF(G59="Stufe 5","(bis 61.355 EUR)",IF(G59="Stufe 6","(bis 73.626 EUR)",IF(G59="Stufe 7","(bis 85.897 EUR)",IF(G59="Stufe 8","(bis 98.168 EUR)",IF(G59="Stufe 9","(bis 110.439 EUR)",IF(G59="Stufe 10","(bis 125.000 EUR)",IF(G59="Stufe 11","(bis 150.000 EUR)",IF(G59="Stufe 12","(über 150.000 EUR)"))))))))))))</f>
        <v>(bis 15.000 EUR)</v>
      </c>
      <c r="H60" s="87"/>
      <c r="I60" s="16"/>
    </row>
    <row r="61" spans="1:12" ht="15" customHeight="1" x14ac:dyDescent="0.25">
      <c r="A61" s="97"/>
      <c r="B61" s="97"/>
      <c r="C61" s="97"/>
      <c r="D61" s="97"/>
      <c r="E61" s="97"/>
      <c r="F61" s="97"/>
      <c r="G61" s="97"/>
      <c r="H61" s="97"/>
      <c r="I61" s="16"/>
    </row>
    <row r="62" spans="1:12" ht="20.100000000000001" customHeight="1" x14ac:dyDescent="0.25">
      <c r="A62" s="69"/>
      <c r="B62" s="69"/>
      <c r="C62" s="69"/>
      <c r="D62" s="69"/>
      <c r="E62" s="69"/>
      <c r="F62" s="69"/>
      <c r="G62" s="69"/>
      <c r="H62" s="69"/>
      <c r="I62" s="16"/>
      <c r="L62" s="3"/>
    </row>
    <row r="63" spans="1:12" x14ac:dyDescent="0.25">
      <c r="A63" s="131"/>
      <c r="B63" s="131"/>
      <c r="C63" s="131"/>
      <c r="D63" s="131"/>
      <c r="E63" s="131"/>
      <c r="F63" s="131"/>
      <c r="G63" s="131"/>
      <c r="H63" s="131"/>
      <c r="I63" s="16"/>
    </row>
    <row r="64" spans="1:12" x14ac:dyDescent="0.25">
      <c r="A64" s="131"/>
      <c r="B64" s="131"/>
      <c r="C64" s="131"/>
      <c r="D64" s="131"/>
      <c r="E64" s="131"/>
      <c r="F64" s="131"/>
      <c r="G64" s="131"/>
      <c r="H64" s="131"/>
      <c r="I64" s="16"/>
    </row>
    <row r="65" spans="1:9" x14ac:dyDescent="0.25">
      <c r="A65" s="131"/>
      <c r="B65" s="131"/>
      <c r="C65" s="131"/>
      <c r="D65" s="131"/>
      <c r="E65" s="131"/>
      <c r="F65" s="131"/>
      <c r="G65" s="131"/>
      <c r="H65" s="131"/>
      <c r="I65" s="16"/>
    </row>
    <row r="66" spans="1:9" x14ac:dyDescent="0.25">
      <c r="A66" s="131"/>
      <c r="B66" s="131"/>
      <c r="C66" s="131"/>
      <c r="D66" s="131"/>
      <c r="E66" s="131"/>
      <c r="F66" s="131"/>
      <c r="G66" s="131"/>
      <c r="H66" s="131"/>
      <c r="I66" s="16"/>
    </row>
    <row r="67" spans="1:9" x14ac:dyDescent="0.25">
      <c r="A67" s="131"/>
      <c r="B67" s="131"/>
      <c r="C67" s="131"/>
      <c r="D67" s="131"/>
      <c r="E67" s="131"/>
      <c r="F67" s="131"/>
      <c r="G67" s="131"/>
      <c r="H67" s="131"/>
      <c r="I67" s="16"/>
    </row>
    <row r="68" spans="1:9" x14ac:dyDescent="0.25">
      <c r="A68" s="131"/>
      <c r="B68" s="131"/>
      <c r="C68" s="131"/>
      <c r="D68" s="131"/>
      <c r="E68" s="131"/>
      <c r="F68" s="131"/>
      <c r="G68" s="131"/>
      <c r="H68" s="131"/>
      <c r="I68" s="16"/>
    </row>
    <row r="69" spans="1:9" x14ac:dyDescent="0.25">
      <c r="A69" s="131"/>
      <c r="B69" s="131"/>
      <c r="C69" s="131"/>
      <c r="D69" s="131"/>
      <c r="E69" s="131"/>
      <c r="F69" s="131"/>
      <c r="G69" s="131"/>
      <c r="H69" s="131"/>
      <c r="I69" s="16"/>
    </row>
    <row r="70" spans="1:9" x14ac:dyDescent="0.25">
      <c r="A70" s="131"/>
      <c r="B70" s="131"/>
      <c r="C70" s="131"/>
      <c r="D70" s="131"/>
      <c r="E70" s="131"/>
      <c r="F70" s="131"/>
      <c r="G70" s="131"/>
      <c r="H70" s="131"/>
      <c r="I70" s="16"/>
    </row>
    <row r="71" spans="1:9" x14ac:dyDescent="0.25">
      <c r="A71" s="131"/>
      <c r="B71" s="131"/>
      <c r="C71" s="131"/>
      <c r="D71" s="131"/>
      <c r="E71" s="131"/>
      <c r="F71" s="131"/>
      <c r="G71" s="131"/>
      <c r="H71" s="131"/>
      <c r="I71" s="16"/>
    </row>
    <row r="72" spans="1:9" x14ac:dyDescent="0.25">
      <c r="A72" s="131"/>
      <c r="B72" s="131"/>
      <c r="C72" s="131"/>
      <c r="D72" s="131"/>
      <c r="E72" s="131"/>
      <c r="F72" s="131"/>
      <c r="G72" s="131"/>
      <c r="H72" s="131"/>
      <c r="I72" s="16"/>
    </row>
    <row r="73" spans="1:9" x14ac:dyDescent="0.25">
      <c r="A73" s="131"/>
      <c r="B73" s="131"/>
      <c r="C73" s="131"/>
      <c r="D73" s="131"/>
      <c r="E73" s="131"/>
      <c r="F73" s="131"/>
      <c r="G73" s="131"/>
      <c r="H73" s="131"/>
      <c r="I73" s="16"/>
    </row>
    <row r="74" spans="1:9" x14ac:dyDescent="0.25">
      <c r="A74" s="131"/>
      <c r="B74" s="131"/>
      <c r="C74" s="131"/>
      <c r="D74" s="131"/>
      <c r="E74" s="131"/>
      <c r="F74" s="131"/>
      <c r="G74" s="131"/>
      <c r="H74" s="131"/>
      <c r="I74" s="16"/>
    </row>
    <row r="75" spans="1:9" x14ac:dyDescent="0.25">
      <c r="A75" s="131"/>
      <c r="B75" s="131"/>
      <c r="C75" s="131"/>
      <c r="D75" s="131"/>
      <c r="E75" s="131"/>
      <c r="F75" s="131"/>
      <c r="G75" s="131"/>
      <c r="H75" s="131"/>
      <c r="I75" s="16"/>
    </row>
    <row r="76" spans="1:9" x14ac:dyDescent="0.25">
      <c r="A76" s="131"/>
      <c r="B76" s="131"/>
      <c r="C76" s="131"/>
      <c r="D76" s="131"/>
      <c r="E76" s="131"/>
      <c r="F76" s="131"/>
      <c r="G76" s="131"/>
      <c r="H76" s="131"/>
      <c r="I76" s="16"/>
    </row>
    <row r="77" spans="1:9" ht="15" customHeight="1" x14ac:dyDescent="0.2">
      <c r="A77" s="9"/>
      <c r="B77" s="9"/>
      <c r="C77" s="9"/>
      <c r="D77" s="9"/>
      <c r="E77" s="31"/>
      <c r="F77" s="31"/>
      <c r="G77" s="33"/>
      <c r="H77" s="33"/>
      <c r="I77" s="16"/>
    </row>
    <row r="78" spans="1:9" ht="50.1" customHeight="1" x14ac:dyDescent="0.25">
      <c r="A78" s="34"/>
      <c r="B78" s="9"/>
      <c r="C78" s="9"/>
      <c r="D78" s="9"/>
      <c r="E78" s="31"/>
      <c r="F78" s="31"/>
      <c r="G78" s="85"/>
      <c r="H78" s="85"/>
    </row>
    <row r="79" spans="1:9" hidden="1" x14ac:dyDescent="0.2">
      <c r="A79" s="9"/>
      <c r="B79" s="9"/>
      <c r="C79" s="9"/>
      <c r="D79" s="9"/>
      <c r="E79" s="33"/>
      <c r="F79" s="33"/>
      <c r="G79" s="33"/>
      <c r="H79" s="33"/>
    </row>
  </sheetData>
  <sheetProtection algorithmName="SHA-512" hashValue="1OX8NIEkYQ+SU3N+V/WozGlPOfytnNg3ISKIPjQ1LwGXxdv/atJJAgYgZWCVE0HwtYPcZncQc8NDdglSt6KR4w==" saltValue="re64AdxBPNUHKiqrGm+w1w==" spinCount="100000" sheet="1" objects="1" scenarios="1" selectLockedCells="1"/>
  <mergeCells count="110">
    <mergeCell ref="A75:F76"/>
    <mergeCell ref="G75:H76"/>
    <mergeCell ref="A69:F70"/>
    <mergeCell ref="G69:H70"/>
    <mergeCell ref="A71:F72"/>
    <mergeCell ref="G71:H72"/>
    <mergeCell ref="A73:F74"/>
    <mergeCell ref="G73:H74"/>
    <mergeCell ref="A63:F64"/>
    <mergeCell ref="G63:H64"/>
    <mergeCell ref="A65:F66"/>
    <mergeCell ref="G65:H66"/>
    <mergeCell ref="A67:F68"/>
    <mergeCell ref="G67:H68"/>
    <mergeCell ref="C24:F24"/>
    <mergeCell ref="A23:B23"/>
    <mergeCell ref="A22:B22"/>
    <mergeCell ref="C20:F20"/>
    <mergeCell ref="C21:F21"/>
    <mergeCell ref="C22:F22"/>
    <mergeCell ref="A21:B21"/>
    <mergeCell ref="A20:B20"/>
    <mergeCell ref="A16:H16"/>
    <mergeCell ref="N4:N5"/>
    <mergeCell ref="C41:F41"/>
    <mergeCell ref="G6:H7"/>
    <mergeCell ref="G8:H9"/>
    <mergeCell ref="C27:F27"/>
    <mergeCell ref="C23:F23"/>
    <mergeCell ref="C19:F19"/>
    <mergeCell ref="A17:F17"/>
    <mergeCell ref="A19:B19"/>
    <mergeCell ref="A18:B18"/>
    <mergeCell ref="C25:F25"/>
    <mergeCell ref="A24:B24"/>
    <mergeCell ref="A25:B25"/>
    <mergeCell ref="C32:F32"/>
    <mergeCell ref="A31:B31"/>
    <mergeCell ref="A32:B32"/>
    <mergeCell ref="A33:B33"/>
    <mergeCell ref="G14:G15"/>
    <mergeCell ref="H14:H15"/>
    <mergeCell ref="D14:F15"/>
    <mergeCell ref="C18:H18"/>
    <mergeCell ref="C31:H31"/>
    <mergeCell ref="A30:B30"/>
    <mergeCell ref="C30:F30"/>
    <mergeCell ref="C45:F45"/>
    <mergeCell ref="A39:B39"/>
    <mergeCell ref="C38:F38"/>
    <mergeCell ref="C39:F39"/>
    <mergeCell ref="A36:B36"/>
    <mergeCell ref="A37:B37"/>
    <mergeCell ref="C53:F53"/>
    <mergeCell ref="A47:B47"/>
    <mergeCell ref="A50:B50"/>
    <mergeCell ref="D50:F50"/>
    <mergeCell ref="A51:B51"/>
    <mergeCell ref="C51:F51"/>
    <mergeCell ref="C49:F49"/>
    <mergeCell ref="C47:F47"/>
    <mergeCell ref="A48:B48"/>
    <mergeCell ref="C28:F28"/>
    <mergeCell ref="C29:F29"/>
    <mergeCell ref="G78:H78"/>
    <mergeCell ref="G60:H60"/>
    <mergeCell ref="A59:F60"/>
    <mergeCell ref="A57:F57"/>
    <mergeCell ref="A56:B56"/>
    <mergeCell ref="C56:F56"/>
    <mergeCell ref="A61:H61"/>
    <mergeCell ref="C54:E55"/>
    <mergeCell ref="A62:H62"/>
    <mergeCell ref="G59:H59"/>
    <mergeCell ref="G58:H58"/>
    <mergeCell ref="A54:B55"/>
    <mergeCell ref="A58:F58"/>
    <mergeCell ref="A53:B53"/>
    <mergeCell ref="C43:F43"/>
    <mergeCell ref="A49:B49"/>
    <mergeCell ref="C48:F48"/>
    <mergeCell ref="A42:B42"/>
    <mergeCell ref="A46:B46"/>
    <mergeCell ref="C46:F46"/>
    <mergeCell ref="C35:F35"/>
    <mergeCell ref="A45:B45"/>
    <mergeCell ref="C33:F33"/>
    <mergeCell ref="A26:B26"/>
    <mergeCell ref="A52:B52"/>
    <mergeCell ref="C52:H52"/>
    <mergeCell ref="A1:F2"/>
    <mergeCell ref="A11:H12"/>
    <mergeCell ref="D6:F7"/>
    <mergeCell ref="D8:F9"/>
    <mergeCell ref="E3:H5"/>
    <mergeCell ref="A3:D3"/>
    <mergeCell ref="A10:H10"/>
    <mergeCell ref="C44:F44"/>
    <mergeCell ref="C37:F37"/>
    <mergeCell ref="C36:F36"/>
    <mergeCell ref="A40:B40"/>
    <mergeCell ref="C40:F40"/>
    <mergeCell ref="A34:B34"/>
    <mergeCell ref="A41:B41"/>
    <mergeCell ref="C42:F42"/>
    <mergeCell ref="A35:B35"/>
    <mergeCell ref="C34:F34"/>
    <mergeCell ref="A38:B38"/>
    <mergeCell ref="C26:F26"/>
    <mergeCell ref="A27:B27"/>
  </mergeCells>
  <conditionalFormatting sqref="G20:H20">
    <cfRule type="cellIs" dxfId="3" priority="9" operator="lessThan">
      <formula>0</formula>
    </cfRule>
  </conditionalFormatting>
  <conditionalFormatting sqref="G29:H29">
    <cfRule type="cellIs" dxfId="2" priority="4" operator="lessThan">
      <formula>0</formula>
    </cfRule>
  </conditionalFormatting>
  <conditionalFormatting sqref="G53">
    <cfRule type="cellIs" dxfId="1" priority="2" operator="lessThan">
      <formula>0</formula>
    </cfRule>
  </conditionalFormatting>
  <conditionalFormatting sqref="H53">
    <cfRule type="cellIs" dxfId="0" priority="1" operator="lessThan">
      <formula>0</formula>
    </cfRule>
  </conditionalFormatting>
  <dataValidations count="11">
    <dataValidation type="decimal" operator="lessThanOrEqual" allowBlank="1" showInputMessage="1" showErrorMessage="1" errorTitle="ungültige Eingabe" error="1. Werbungskosten(-pauschale) bitte als negative Zahl erfassen._x000a__x000a_2. Höhe der jeweils geltenden Pauschale beachten." promptTitle="Werbungskostenspauschale" prompt="_x000a_2011 bis 2021:    1.000,00 EUR_x000a_2022:                   1.200,00 EUR_x000a_2023:                   1.230,00 EUR" sqref="G20:H20">
      <formula1>-1000</formula1>
    </dataValidation>
    <dataValidation type="decimal" operator="lessThan" allowBlank="1" showInputMessage="1" showErrorMessage="1" errorTitle="ungültige Eingabe" error="1. Sparerpauschbetrag bitte als negative Zahl erfassen._x000a__x000a_2. Höhe der jeweils geltenden Pauschale beachten." promptTitle="Sparerpauschbetrag" prompt="_x000a_Ledige:_x000a__x000a_bis 2022:          801,00 EUR max._x000a_ab 2023:        1.000,00 EUR max._x000a__x000a_Verheiratete:_x000a__x000a_bis 2022:        1.602,00 EUR max._x000a_ab 2023:         2.000,00 EUR max." sqref="G29:H29">
      <formula1>0</formula1>
    </dataValidation>
    <dataValidation type="decimal" operator="lessThanOrEqual" allowBlank="1" showInputMessage="1" showErrorMessage="1" errorTitle="ungültige Eingabe" error="Kinderbetreuungskosten bitte als negative Zahl erfassen." sqref="G53:H53">
      <formula1>-1</formula1>
    </dataValidation>
    <dataValidation type="decimal" operator="greaterThanOrEqual" allowBlank="1" showInputMessage="1" showErrorMessage="1" errorTitle="ungültige Eingabe" error="Einkünfte aus selbstständiger Tätigkeit bitte als positive Zahl erfassen." sqref="G24:H24">
      <formula1>0</formula1>
    </dataValidation>
    <dataValidation type="decimal" operator="greaterThanOrEqual" allowBlank="1" showInputMessage="1" showErrorMessage="1" errorTitle="ungültige Eingabe" error="Einkünfte aus Gewerbebetrieb bitte als positive Zahl erfassen." sqref="G25:H25">
      <formula1>0</formula1>
    </dataValidation>
    <dataValidation type="decimal" operator="greaterThanOrEqual" allowBlank="1" showInputMessage="1" showErrorMessage="1" errorTitle="ungültige Eingabe" error="Einkünfte aus Land- und Forstwirtschaft bitte als positive Zahl erfassen." sqref="G26:H26">
      <formula1>0</formula1>
    </dataValidation>
    <dataValidation type="decimal" operator="greaterThanOrEqual" allowBlank="1" showInputMessage="1" showErrorMessage="1" errorTitle="ungültige Eingabe" error="Einkünfte aus Vermietung und Verpachtung bitte als positive Zahl erfassen." sqref="G27:H27">
      <formula1>0</formula1>
    </dataValidation>
    <dataValidation type="decimal" operator="greaterThanOrEqual" allowBlank="1" showInputMessage="1" showErrorMessage="1" errorTitle="ungültige Eingabe" error="Einnahmen aus Kapitalvermögen bitte als positive Zahl erfassen." sqref="G28:H28">
      <formula1>0</formula1>
    </dataValidation>
    <dataValidation type="decimal" operator="greaterThanOrEqual" allowBlank="1" showInputMessage="1" showErrorMessage="1" errorTitle="ungültige Eingabe" error="Die Anzahl der Kinderfreibeträge bitte als positive Zahl erfassen." sqref="G54:H54">
      <formula1>0</formula1>
    </dataValidation>
    <dataValidation type="list" allowBlank="1" showInputMessage="1" showErrorMessage="1" sqref="G17">
      <formula1>$L$5:$L$7</formula1>
    </dataValidation>
    <dataValidation type="list" allowBlank="1" showInputMessage="1" showErrorMessage="1" sqref="H17">
      <formula1>$M$5:$M$7</formula1>
    </dataValidation>
  </dataValidations>
  <printOptions horizontalCentered="1"/>
  <pageMargins left="0.31496062992125984" right="0.11811023622047245" top="0.78740157480314965" bottom="0.15748031496062992" header="0.31496062992125984" footer="0.31496062992125984"/>
  <pageSetup paperSize="9" scale="47" orientation="portrait" r:id="rId1"/>
  <headerFooter>
    <oddHeader xml:space="preserve">&amp;LBundesstadt Bonn
Amt 51-24
Elternbeitragsstelle&amp;R
</oddHeader>
    <oddFooter>Seite &amp;P von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heckBox2">
          <controlPr locked="0" defaultSize="0" autoLine="0" altText="Checkbox bei 10%igem Zuschlag auf das um die Werbungskosten reduzierte Einkommen des Vaters" linkedCell="K22" r:id="rId5">
            <anchor moveWithCells="1">
              <from>
                <xdr:col>7</xdr:col>
                <xdr:colOff>47625</xdr:colOff>
                <xdr:row>21</xdr:row>
                <xdr:rowOff>47625</xdr:rowOff>
              </from>
              <to>
                <xdr:col>7</xdr:col>
                <xdr:colOff>228600</xdr:colOff>
                <xdr:row>21</xdr:row>
                <xdr:rowOff>171450</xdr:rowOff>
              </to>
            </anchor>
          </controlPr>
        </control>
      </mc:Choice>
      <mc:Fallback>
        <control shapeId="1026" r:id="rId4" name="CheckBox2"/>
      </mc:Fallback>
    </mc:AlternateContent>
    <mc:AlternateContent xmlns:mc="http://schemas.openxmlformats.org/markup-compatibility/2006">
      <mc:Choice Requires="x14">
        <control shapeId="1025" r:id="rId6" name="CheckBox1">
          <controlPr locked="0" defaultSize="0" autoLine="0" altText="Checkbox bei 10%igem Zuschlag auf das um die Werbungskosten reduzierte Einkommen der Mutter" linkedCell="J22" r:id="rId7">
            <anchor moveWithCells="1">
              <from>
                <xdr:col>6</xdr:col>
                <xdr:colOff>47625</xdr:colOff>
                <xdr:row>21</xdr:row>
                <xdr:rowOff>28575</xdr:rowOff>
              </from>
              <to>
                <xdr:col>6</xdr:col>
                <xdr:colOff>209550</xdr:colOff>
                <xdr:row>21</xdr:row>
                <xdr:rowOff>200025</xdr:rowOff>
              </to>
            </anchor>
          </controlPr>
        </control>
      </mc:Choice>
      <mc:Fallback>
        <control shapeId="1025" r:id="rId6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D6B723FA6BB44EB892338FBF7BE019" ma:contentTypeVersion="11" ma:contentTypeDescription="Ein neues Dokument erstellen." ma:contentTypeScope="" ma:versionID="ae3884d7b51a69b96d2333d18e3aa556">
  <xsd:schema xmlns:xsd="http://www.w3.org/2001/XMLSchema" xmlns:xs="http://www.w3.org/2001/XMLSchema" xmlns:p="http://schemas.microsoft.com/office/2006/metadata/properties" xmlns:ns2="a010ca0d-4c19-486a-9b94-8d288a209121" xmlns:ns3="631a7e06-c4c6-4d46-bd15-afff2b114dc9" targetNamespace="http://schemas.microsoft.com/office/2006/metadata/properties" ma:root="true" ma:fieldsID="05fa12ead84bb448815b1159b10c46b1" ns2:_="" ns3:_="">
    <xsd:import namespace="a010ca0d-4c19-486a-9b94-8d288a209121"/>
    <xsd:import namespace="631a7e06-c4c6-4d46-bd15-afff2b114dc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0ca0d-4c19-486a-9b94-8d288a20912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b1ef5194-eab2-4fd4-8005-8454c3db1e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7e06-c4c6-4d46-bd15-afff2b114dc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751a291-362e-4758-81fb-53dd34382e92}" ma:internalName="TaxCatchAll" ma:showField="CatchAllData" ma:web="631a7e06-c4c6-4d46-bd15-afff2b114d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5B421A-2FAE-4045-8120-20E3DA80D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788FB3-8FBC-4D1F-958F-3E98C6C86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10ca0d-4c19-486a-9b94-8d288a209121"/>
    <ds:schemaRef ds:uri="631a7e06-c4c6-4d46-bd15-afff2b114d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Berechnungstabelle</vt:lpstr>
      <vt:lpstr>Berechnungstabelle!Drucktitel</vt:lpstr>
    </vt:vector>
  </TitlesOfParts>
  <Manager/>
  <Company>Bundesstadt Bonn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Trott, Michaela (51-03)</dc:creator>
  <cp:keywords/>
  <dc:description/>
  <cp:lastModifiedBy>Erdmann, Markus (51-2)</cp:lastModifiedBy>
  <cp:revision/>
  <dcterms:created xsi:type="dcterms:W3CDTF">2015-03-23T14:27:55Z</dcterms:created>
  <dcterms:modified xsi:type="dcterms:W3CDTF">2024-12-10T13:41:28Z</dcterms:modified>
  <cp:category/>
  <cp:contentStatus/>
</cp:coreProperties>
</file>